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935" activeTab="0"/>
  </bookViews>
  <sheets>
    <sheet name="01.01.16 на сайт" sheetId="1" r:id="rId1"/>
  </sheets>
  <definedNames>
    <definedName name="_xlnm.Print_Titles" localSheetId="0">'01.01.16 на сайт'!$11:$12</definedName>
    <definedName name="_xlnm.Print_Area" localSheetId="0">'01.01.16 на сайт'!$A$8:$E$54</definedName>
  </definedNames>
  <calcPr fullCalcOnLoad="1"/>
</workbook>
</file>

<file path=xl/sharedStrings.xml><?xml version="1.0" encoding="utf-8"?>
<sst xmlns="http://schemas.openxmlformats.org/spreadsheetml/2006/main" count="84" uniqueCount="70">
  <si>
    <t>Наименование показателя</t>
  </si>
  <si>
    <t>ЦСР</t>
  </si>
  <si>
    <t>0100000</t>
  </si>
  <si>
    <t>0200000</t>
  </si>
  <si>
    <t>0300000</t>
  </si>
  <si>
    <t>0400000</t>
  </si>
  <si>
    <t>0500000</t>
  </si>
  <si>
    <t>0600000</t>
  </si>
  <si>
    <t>0700000</t>
  </si>
  <si>
    <t xml:space="preserve">Плановые назначения на 2015  год </t>
  </si>
  <si>
    <t>% исполнения</t>
  </si>
  <si>
    <t>Администрация Покровского сельского поселения</t>
  </si>
  <si>
    <t>Анализ исполнения муниципальных программ Покровского сельского поселения  на 01.01.2016г.</t>
  </si>
  <si>
    <t>Муниципальная программа Покровского сельского поселения "Комплексное и устойчивое развитие Покровского сельского поселения в сфере строительства, архитектуры и дорожного хозяйства"</t>
  </si>
  <si>
    <t>Основное мероприятие "Строительство, модернизация, ремонт и содержание автомобильных дорог общего пользования, в том числе дорог в поселениях"</t>
  </si>
  <si>
    <t>Основное мероприятие "Мероприятия в области строительства, архитектуры и градостроительства"</t>
  </si>
  <si>
    <t>0110000</t>
  </si>
  <si>
    <t>0120000</t>
  </si>
  <si>
    <t>0130000</t>
  </si>
  <si>
    <t>0140000</t>
  </si>
  <si>
    <t>тыс.руб.</t>
  </si>
  <si>
    <t xml:space="preserve">Муниципальная программа Покровского сельского поселения «Обеспечение безопасности населения»    </t>
  </si>
  <si>
    <t>0230000</t>
  </si>
  <si>
    <t>0240000</t>
  </si>
  <si>
    <t>0250000</t>
  </si>
  <si>
    <t>Отдельные мероприятия муниципальной прогрммы</t>
  </si>
  <si>
    <t>0260000</t>
  </si>
  <si>
    <t>0220000</t>
  </si>
  <si>
    <t>-</t>
  </si>
  <si>
    <t xml:space="preserve">Муниципальная программа Покровского сельского поселения «Развитие культуры»  </t>
  </si>
  <si>
    <t>Муниципальное учреждение культуры "Покровский культурно-досуговый центр"</t>
  </si>
  <si>
    <t>(в части собственных средств бюджета)</t>
  </si>
  <si>
    <t>0310000</t>
  </si>
  <si>
    <t>Отдельные мероприятия муниципальной программы</t>
  </si>
  <si>
    <t>0320000</t>
  </si>
  <si>
    <t>0330000</t>
  </si>
  <si>
    <t>Муниципальное учреждение культуры "Покровская поселенческая библиотека"</t>
  </si>
  <si>
    <t>0210000</t>
  </si>
  <si>
    <t xml:space="preserve">Муниципальная программа Покровского сельского поселения «Развитие топливно-энергетического комплекса» </t>
  </si>
  <si>
    <t>Подпрограмма "Газификация Покровского сельского поселения на 2015-2019гг"</t>
  </si>
  <si>
    <t>0510000</t>
  </si>
  <si>
    <t>Муниципальная программа Покровского сельского поселения «Развитие жилищно-коммунального хозяйства</t>
  </si>
  <si>
    <t>Отдельные мероприятия муниципальной программы по благоустройству</t>
  </si>
  <si>
    <t>0630000</t>
  </si>
  <si>
    <t xml:space="preserve">Муниципальная программа Покровского сельского поселения "Информационное освещение деятельности органов местного самоуправления в решении социальных и экономических задач на 2015-2019гг"  </t>
  </si>
  <si>
    <t>Муниципальное учреждение "Импульс"</t>
  </si>
  <si>
    <t>0520000</t>
  </si>
  <si>
    <t>0530000</t>
  </si>
  <si>
    <t>Подпрограмма "Развитие водоснабжения Покровского сельского поселения на 2015-2019гг"</t>
  </si>
  <si>
    <t>0610000</t>
  </si>
  <si>
    <t>Подпрограмма "Занятость населения Покровского сельского поселения на 2015-2019гг"</t>
  </si>
  <si>
    <t>0620000</t>
  </si>
  <si>
    <t xml:space="preserve">ИТОГО </t>
  </si>
  <si>
    <t>Ведущий специалист- финансист администрации
Покровского сельского поселения</t>
  </si>
  <si>
    <t>В.И.Сидорова</t>
  </si>
  <si>
    <t>Кассовый расход на 31.12.2015 года</t>
  </si>
  <si>
    <t>Подпрограмма "Профилактика терроризма и экстремизма в Покровском сельском поселении на 2015-2019гг."</t>
  </si>
  <si>
    <t>Подпрограмма "Укрепление правопорядка, профилактика преступлений, правонарушений, усиление борьбы с преступностью на территории Покровского сельского поселения на 2015-2019гг."</t>
  </si>
  <si>
    <t>Подпрограмма "Мероприятия по обеспечению пожарной безопасности в Покровском сельском поселении на 2015-2019гг."</t>
  </si>
  <si>
    <t>Подпрограмма "Мероприятия по предупреждению и ликвидации чрезвычайных ситуаций, стихийных бедствий и их последствий в Покровском сельском поселении на 2015-2019гг"</t>
  </si>
  <si>
    <t>Подпрограмма "Капитальный ремонт и ремонт автомобильных дорог местного значения Покровского сельского поселения на 2015-2019гг"</t>
  </si>
  <si>
    <t>Подпрограмма "Формирование нормативно-технической документации в отношении дорог местного значения и подготовка документации для включения автомобильных дорог местного значения в Реестр муниципального имущества Покровского сельского поселения на 2016-2019гг."</t>
  </si>
  <si>
    <t>Подпрограмма "Повышение безопасности дорожного движения Покровского сельского поселения на 2015-2019гг"</t>
  </si>
  <si>
    <t xml:space="preserve">Подпрограмма "Противодействие коррупции в Покровском сельском поселении на 2015-2019 гг." </t>
  </si>
  <si>
    <t>Подпрограмма "Мероприятия праздничных дней и памятных дат, проводимых на территории Покровского сельского поселения на 2015-2019гг"</t>
  </si>
  <si>
    <t>Муниципальная программа Покровского сельского поселения «Молодежь Покровского сельского поселения на 2015-2019гг.»</t>
  </si>
  <si>
    <t>Подпрограмма "Мероприятия по повышению энергетической эффективности в Покровском сельском поселении на 2015-2019гг."</t>
  </si>
  <si>
    <t>Основное мероприятие муниципальной программы "Уличное освещение"</t>
  </si>
  <si>
    <t>Подпрограмма "Совершенствование деятельности муниципальных учреждений отрасли "Культура, искусство и кинематография" по предоставлению муниципальных услуг на 2015-2019гг."</t>
  </si>
  <si>
    <t>Подпрограмма "Мероприятия праздничных дней и памятных дат, проводимых на территории Покровского сельского поселения на 2015-2019гг."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</si>
</sst>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"/>
    <numFmt numFmtId="173" formatCode="00"/>
    <numFmt numFmtId="174" formatCode="#,##0.00;[Red]\-#,##0.00;0.00"/>
    <numFmt numFmtId="175" formatCode="0.0"/>
    <numFmt numFmtId="176" formatCode="0.000"/>
    <numFmt numFmtId="177" formatCode="#,##0.00_ ;[Red]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2" applyFont="1">
      <alignment/>
      <protection/>
    </xf>
    <xf numFmtId="174" fontId="2" fillId="24" borderId="10" xfId="52" applyNumberFormat="1" applyFont="1" applyFill="1" applyBorder="1" applyAlignment="1" applyProtection="1">
      <alignment/>
      <protection hidden="1"/>
    </xf>
    <xf numFmtId="4" fontId="2" fillId="24" borderId="10" xfId="52" applyNumberFormat="1" applyFont="1" applyFill="1" applyBorder="1" applyAlignment="1" applyProtection="1">
      <alignment/>
      <protection hidden="1"/>
    </xf>
    <xf numFmtId="174" fontId="4" fillId="24" borderId="10" xfId="52" applyNumberFormat="1" applyFont="1" applyFill="1" applyBorder="1" applyAlignment="1" applyProtection="1">
      <alignment/>
      <protection hidden="1"/>
    </xf>
    <xf numFmtId="4" fontId="2" fillId="24" borderId="10" xfId="52" applyNumberFormat="1" applyFont="1" applyFill="1" applyBorder="1">
      <alignment/>
      <protection/>
    </xf>
    <xf numFmtId="175" fontId="2" fillId="24" borderId="10" xfId="52" applyNumberFormat="1" applyFont="1" applyFill="1" applyBorder="1" applyAlignment="1" applyProtection="1">
      <alignment/>
      <protection hidden="1"/>
    </xf>
    <xf numFmtId="49" fontId="4" fillId="24" borderId="10" xfId="52" applyNumberFormat="1" applyFont="1" applyFill="1" applyBorder="1" applyAlignment="1" applyProtection="1">
      <alignment/>
      <protection hidden="1"/>
    </xf>
    <xf numFmtId="49" fontId="2" fillId="24" borderId="10" xfId="52" applyNumberFormat="1" applyFont="1" applyFill="1" applyBorder="1" applyAlignment="1" applyProtection="1">
      <alignment/>
      <protection hidden="1"/>
    </xf>
    <xf numFmtId="49" fontId="3" fillId="0" borderId="0" xfId="52" applyNumberFormat="1" applyFont="1">
      <alignment/>
      <protection/>
    </xf>
    <xf numFmtId="0" fontId="2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172" fontId="4" fillId="24" borderId="11" xfId="52" applyNumberFormat="1" applyFont="1" applyFill="1" applyBorder="1" applyAlignment="1" applyProtection="1">
      <alignment wrapText="1"/>
      <protection hidden="1"/>
    </xf>
    <xf numFmtId="49" fontId="4" fillId="24" borderId="11" xfId="52" applyNumberFormat="1" applyFont="1" applyFill="1" applyBorder="1" applyAlignment="1" applyProtection="1">
      <alignment/>
      <protection hidden="1"/>
    </xf>
    <xf numFmtId="174" fontId="4" fillId="24" borderId="11" xfId="52" applyNumberFormat="1" applyFont="1" applyFill="1" applyBorder="1" applyAlignment="1" applyProtection="1">
      <alignment/>
      <protection hidden="1"/>
    </xf>
    <xf numFmtId="175" fontId="4" fillId="24" borderId="11" xfId="52" applyNumberFormat="1" applyFont="1" applyFill="1" applyBorder="1" applyAlignment="1" applyProtection="1">
      <alignment/>
      <protection hidden="1"/>
    </xf>
    <xf numFmtId="172" fontId="4" fillId="24" borderId="10" xfId="52" applyNumberFormat="1" applyFont="1" applyFill="1" applyBorder="1" applyAlignment="1" applyProtection="1">
      <alignment horizontal="justify" vertical="top" wrapText="1"/>
      <protection hidden="1"/>
    </xf>
    <xf numFmtId="0" fontId="2" fillId="24" borderId="0" xfId="52" applyNumberFormat="1" applyFont="1" applyFill="1" applyAlignment="1" applyProtection="1">
      <alignment horizontal="right"/>
      <protection hidden="1"/>
    </xf>
    <xf numFmtId="2" fontId="7" fillId="0" borderId="0" xfId="52" applyNumberFormat="1" applyFont="1">
      <alignment/>
      <protection/>
    </xf>
    <xf numFmtId="177" fontId="7" fillId="0" borderId="0" xfId="52" applyNumberFormat="1" applyFont="1">
      <alignment/>
      <protection/>
    </xf>
    <xf numFmtId="49" fontId="2" fillId="24" borderId="12" xfId="52" applyNumberFormat="1" applyFont="1" applyFill="1" applyBorder="1" applyAlignment="1" applyProtection="1">
      <alignment/>
      <protection hidden="1"/>
    </xf>
    <xf numFmtId="0" fontId="2" fillId="24" borderId="13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2" fillId="24" borderId="11" xfId="0" applyFont="1" applyFill="1" applyBorder="1" applyAlignment="1">
      <alignment horizontal="justify" vertical="top" wrapText="1"/>
    </xf>
    <xf numFmtId="175" fontId="2" fillId="24" borderId="10" xfId="52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7" fillId="0" borderId="0" xfId="0" applyFont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172" fontId="4" fillId="24" borderId="11" xfId="52" applyNumberFormat="1" applyFont="1" applyFill="1" applyBorder="1" applyAlignment="1" applyProtection="1">
      <alignment horizontal="justify" vertical="top" wrapText="1"/>
      <protection hidden="1"/>
    </xf>
    <xf numFmtId="49" fontId="27" fillId="24" borderId="10" xfId="52" applyNumberFormat="1" applyFont="1" applyFill="1" applyBorder="1" applyAlignment="1" applyProtection="1">
      <alignment/>
      <protection hidden="1"/>
    </xf>
    <xf numFmtId="174" fontId="27" fillId="24" borderId="10" xfId="52" applyNumberFormat="1" applyFont="1" applyFill="1" applyBorder="1" applyAlignment="1" applyProtection="1">
      <alignment/>
      <protection hidden="1"/>
    </xf>
    <xf numFmtId="175" fontId="27" fillId="24" borderId="10" xfId="52" applyNumberFormat="1" applyFont="1" applyFill="1" applyBorder="1" applyAlignment="1" applyProtection="1">
      <alignment/>
      <protection hidden="1"/>
    </xf>
    <xf numFmtId="0" fontId="27" fillId="24" borderId="10" xfId="0" applyFont="1" applyFill="1" applyBorder="1" applyAlignment="1">
      <alignment horizontal="justify" vertical="top" wrapText="1"/>
    </xf>
    <xf numFmtId="4" fontId="27" fillId="24" borderId="10" xfId="52" applyNumberFormat="1" applyFont="1" applyFill="1" applyBorder="1">
      <alignment/>
      <protection/>
    </xf>
    <xf numFmtId="0" fontId="27" fillId="0" borderId="10" xfId="0" applyFont="1" applyBorder="1" applyAlignment="1">
      <alignment vertical="top" wrapText="1"/>
    </xf>
    <xf numFmtId="49" fontId="27" fillId="24" borderId="12" xfId="52" applyNumberFormat="1" applyFont="1" applyFill="1" applyBorder="1" applyAlignment="1" applyProtection="1">
      <alignment/>
      <protection hidden="1"/>
    </xf>
    <xf numFmtId="0" fontId="27" fillId="0" borderId="10" xfId="0" applyFont="1" applyBorder="1" applyAlignment="1">
      <alignment horizontal="justify" vertical="top" wrapText="1"/>
    </xf>
    <xf numFmtId="0" fontId="4" fillId="0" borderId="10" xfId="52" applyFont="1" applyBorder="1">
      <alignment/>
      <protection/>
    </xf>
    <xf numFmtId="49" fontId="4" fillId="0" borderId="10" xfId="52" applyNumberFormat="1" applyFont="1" applyBorder="1">
      <alignment/>
      <protection/>
    </xf>
    <xf numFmtId="2" fontId="4" fillId="0" borderId="10" xfId="52" applyNumberFormat="1" applyFont="1" applyBorder="1">
      <alignment/>
      <protection/>
    </xf>
    <xf numFmtId="0" fontId="27" fillId="0" borderId="10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27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0" fillId="0" borderId="0" xfId="0" applyAlignment="1">
      <alignment/>
    </xf>
    <xf numFmtId="0" fontId="8" fillId="24" borderId="16" xfId="52" applyNumberFormat="1" applyFont="1" applyFill="1" applyBorder="1" applyAlignment="1" applyProtection="1">
      <alignment horizontal="center" wrapText="1"/>
      <protection hidden="1"/>
    </xf>
    <xf numFmtId="0" fontId="0" fillId="0" borderId="16" xfId="0" applyFont="1" applyBorder="1" applyAlignment="1">
      <alignment horizontal="center" wrapText="1"/>
    </xf>
    <xf numFmtId="0" fontId="4" fillId="24" borderId="10" xfId="52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49" fontId="4" fillId="24" borderId="10" xfId="52" applyNumberFormat="1" applyFont="1" applyFill="1" applyBorder="1" applyAlignment="1" applyProtection="1">
      <alignment horizontal="center"/>
      <protection hidden="1"/>
    </xf>
    <xf numFmtId="0" fontId="4" fillId="24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24" borderId="10" xfId="52" applyNumberFormat="1" applyFont="1" applyFill="1" applyBorder="1" applyAlignment="1" applyProtection="1">
      <alignment horizontal="center" wrapText="1"/>
      <protection hidden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85" workbookViewId="0" topLeftCell="A35">
      <selection activeCell="D46" sqref="D46"/>
    </sheetView>
  </sheetViews>
  <sheetFormatPr defaultColWidth="9.00390625" defaultRowHeight="12.75"/>
  <cols>
    <col min="1" max="1" width="78.00390625" style="1" customWidth="1"/>
    <col min="2" max="2" width="10.75390625" style="9" customWidth="1"/>
    <col min="3" max="3" width="16.00390625" style="1" customWidth="1"/>
    <col min="4" max="4" width="16.625" style="1" customWidth="1"/>
    <col min="5" max="5" width="14.75390625" style="1" customWidth="1"/>
    <col min="6" max="16384" width="9.125" style="1" customWidth="1"/>
  </cols>
  <sheetData>
    <row r="1" ht="3" customHeight="1" hidden="1">
      <c r="D1" s="10"/>
    </row>
    <row r="2" ht="3" customHeight="1" hidden="1">
      <c r="D2" s="10"/>
    </row>
    <row r="3" ht="3" customHeight="1" hidden="1">
      <c r="D3" s="10"/>
    </row>
    <row r="4" ht="3" customHeight="1" hidden="1">
      <c r="D4" s="10"/>
    </row>
    <row r="5" ht="3" customHeight="1">
      <c r="D5" s="10"/>
    </row>
    <row r="6" ht="15.75" customHeight="1">
      <c r="D6" s="10"/>
    </row>
    <row r="7" spans="1:5" ht="20.25" customHeight="1" hidden="1">
      <c r="A7" s="50"/>
      <c r="B7" s="50"/>
      <c r="C7" s="50"/>
      <c r="D7" s="50"/>
      <c r="E7" s="50"/>
    </row>
    <row r="8" spans="1:5" ht="18" customHeight="1">
      <c r="A8" s="51" t="s">
        <v>12</v>
      </c>
      <c r="B8" s="51"/>
      <c r="C8" s="51"/>
      <c r="D8" s="51"/>
      <c r="E8" s="51"/>
    </row>
    <row r="9" spans="1:5" ht="18" customHeight="1">
      <c r="A9" s="61" t="s">
        <v>31</v>
      </c>
      <c r="B9" s="62"/>
      <c r="C9" s="62"/>
      <c r="D9" s="62"/>
      <c r="E9" s="63"/>
    </row>
    <row r="10" spans="1:5" ht="16.5" customHeight="1">
      <c r="A10" s="54"/>
      <c r="B10" s="55"/>
      <c r="C10" s="55"/>
      <c r="D10" s="55"/>
      <c r="E10" s="18" t="s">
        <v>20</v>
      </c>
    </row>
    <row r="11" spans="1:5" ht="27" customHeight="1">
      <c r="A11" s="56" t="s">
        <v>0</v>
      </c>
      <c r="B11" s="58" t="s">
        <v>1</v>
      </c>
      <c r="C11" s="59" t="s">
        <v>9</v>
      </c>
      <c r="D11" s="59" t="s">
        <v>55</v>
      </c>
      <c r="E11" s="60" t="s">
        <v>10</v>
      </c>
    </row>
    <row r="12" spans="1:5" s="10" customFormat="1" ht="24" customHeight="1">
      <c r="A12" s="57"/>
      <c r="B12" s="57"/>
      <c r="C12" s="57"/>
      <c r="D12" s="57"/>
      <c r="E12" s="57"/>
    </row>
    <row r="13" spans="1:5" s="10" customFormat="1" ht="21.75" customHeight="1">
      <c r="A13" s="13" t="s">
        <v>11</v>
      </c>
      <c r="B13" s="14"/>
      <c r="C13" s="15">
        <f>C14+C20+C27+C29+C30+C32+C34</f>
        <v>3640.5000000000005</v>
      </c>
      <c r="D13" s="15">
        <f>D14+D20+D27+D29+D30+D32+D34</f>
        <v>3600.3000000000006</v>
      </c>
      <c r="E13" s="16">
        <f aca="true" t="shared" si="0" ref="E13:E32">D13/C13*100</f>
        <v>98.8957560774619</v>
      </c>
    </row>
    <row r="14" spans="1:5" s="10" customFormat="1" ht="46.5" customHeight="1">
      <c r="A14" s="37" t="s">
        <v>13</v>
      </c>
      <c r="B14" s="34" t="s">
        <v>2</v>
      </c>
      <c r="C14" s="35">
        <f>C15+C16+C17+C18+C19</f>
        <v>2200.7000000000003</v>
      </c>
      <c r="D14" s="35">
        <f>D15+D16+D17+D18+D19</f>
        <v>2200.7000000000003</v>
      </c>
      <c r="E14" s="36">
        <f t="shared" si="0"/>
        <v>100</v>
      </c>
    </row>
    <row r="15" spans="1:5" s="10" customFormat="1" ht="32.25" customHeight="1">
      <c r="A15" s="22" t="s">
        <v>60</v>
      </c>
      <c r="B15" s="8" t="s">
        <v>16</v>
      </c>
      <c r="C15" s="2">
        <v>1853.4</v>
      </c>
      <c r="D15" s="3">
        <v>1853.4</v>
      </c>
      <c r="E15" s="6">
        <f t="shared" si="0"/>
        <v>100</v>
      </c>
    </row>
    <row r="16" spans="1:5" s="10" customFormat="1" ht="63.75" customHeight="1">
      <c r="A16" s="23" t="s">
        <v>61</v>
      </c>
      <c r="B16" s="21" t="s">
        <v>17</v>
      </c>
      <c r="C16" s="2">
        <v>96.8</v>
      </c>
      <c r="D16" s="3">
        <v>96.8</v>
      </c>
      <c r="E16" s="6">
        <f t="shared" si="0"/>
        <v>100</v>
      </c>
    </row>
    <row r="17" spans="1:5" s="10" customFormat="1" ht="31.5" customHeight="1">
      <c r="A17" s="24" t="s">
        <v>62</v>
      </c>
      <c r="B17" s="8" t="s">
        <v>18</v>
      </c>
      <c r="C17" s="2">
        <v>11.6</v>
      </c>
      <c r="D17" s="3">
        <v>11.6</v>
      </c>
      <c r="E17" s="6">
        <f t="shared" si="0"/>
        <v>100</v>
      </c>
    </row>
    <row r="18" spans="1:5" s="10" customFormat="1" ht="35.25" customHeight="1">
      <c r="A18" s="25" t="s">
        <v>14</v>
      </c>
      <c r="B18" s="21" t="s">
        <v>19</v>
      </c>
      <c r="C18" s="2">
        <v>231.6</v>
      </c>
      <c r="D18" s="3">
        <v>231.6</v>
      </c>
      <c r="E18" s="6">
        <f t="shared" si="0"/>
        <v>100</v>
      </c>
    </row>
    <row r="19" spans="1:5" s="10" customFormat="1" ht="31.5" customHeight="1">
      <c r="A19" s="24" t="s">
        <v>15</v>
      </c>
      <c r="B19" s="21" t="s">
        <v>19</v>
      </c>
      <c r="C19" s="2">
        <v>7.3</v>
      </c>
      <c r="D19" s="3">
        <v>7.3</v>
      </c>
      <c r="E19" s="6">
        <f t="shared" si="0"/>
        <v>100</v>
      </c>
    </row>
    <row r="20" spans="1:5" s="10" customFormat="1" ht="31.5" customHeight="1">
      <c r="A20" s="45" t="s">
        <v>21</v>
      </c>
      <c r="B20" s="34" t="s">
        <v>3</v>
      </c>
      <c r="C20" s="35">
        <f>C21+C22+C23+C24+C25+C26</f>
        <v>322.2</v>
      </c>
      <c r="D20" s="35">
        <f>D21+D22+D23+D24+D25+D26</f>
        <v>322.2</v>
      </c>
      <c r="E20" s="36">
        <f t="shared" si="0"/>
        <v>100</v>
      </c>
    </row>
    <row r="21" spans="1:5" s="10" customFormat="1" ht="47.25" customHeight="1">
      <c r="A21" s="23" t="s">
        <v>59</v>
      </c>
      <c r="B21" s="21" t="s">
        <v>37</v>
      </c>
      <c r="C21" s="2">
        <v>0</v>
      </c>
      <c r="D21" s="3">
        <v>0</v>
      </c>
      <c r="E21" s="27" t="s">
        <v>28</v>
      </c>
    </row>
    <row r="22" spans="1:5" s="10" customFormat="1" ht="35.25" customHeight="1">
      <c r="A22" s="23" t="s">
        <v>58</v>
      </c>
      <c r="B22" s="21" t="s">
        <v>27</v>
      </c>
      <c r="C22" s="2">
        <v>25</v>
      </c>
      <c r="D22" s="3">
        <v>25</v>
      </c>
      <c r="E22" s="6">
        <f t="shared" si="0"/>
        <v>100</v>
      </c>
    </row>
    <row r="23" spans="1:5" s="10" customFormat="1" ht="49.5" customHeight="1">
      <c r="A23" s="24" t="s">
        <v>57</v>
      </c>
      <c r="B23" s="21" t="s">
        <v>22</v>
      </c>
      <c r="C23" s="2">
        <v>61.3</v>
      </c>
      <c r="D23" s="3">
        <v>61.3</v>
      </c>
      <c r="E23" s="6">
        <f t="shared" si="0"/>
        <v>100</v>
      </c>
    </row>
    <row r="24" spans="1:5" s="10" customFormat="1" ht="32.25" customHeight="1">
      <c r="A24" s="23" t="s">
        <v>56</v>
      </c>
      <c r="B24" s="21" t="s">
        <v>23</v>
      </c>
      <c r="C24" s="2">
        <v>1</v>
      </c>
      <c r="D24" s="3">
        <v>1</v>
      </c>
      <c r="E24" s="6">
        <f t="shared" si="0"/>
        <v>100</v>
      </c>
    </row>
    <row r="25" spans="1:5" s="10" customFormat="1" ht="32.25" customHeight="1">
      <c r="A25" s="23" t="s">
        <v>63</v>
      </c>
      <c r="B25" s="21" t="s">
        <v>24</v>
      </c>
      <c r="C25" s="2">
        <v>1</v>
      </c>
      <c r="D25" s="2">
        <v>1</v>
      </c>
      <c r="E25" s="6">
        <f t="shared" si="0"/>
        <v>100</v>
      </c>
    </row>
    <row r="26" spans="1:5" s="10" customFormat="1" ht="18.75" customHeight="1">
      <c r="A26" s="26" t="s">
        <v>25</v>
      </c>
      <c r="B26" s="8" t="s">
        <v>26</v>
      </c>
      <c r="C26" s="2">
        <v>233.9</v>
      </c>
      <c r="D26" s="5">
        <v>233.9</v>
      </c>
      <c r="E26" s="6">
        <f t="shared" si="0"/>
        <v>100</v>
      </c>
    </row>
    <row r="27" spans="1:5" s="10" customFormat="1" ht="31.5" customHeight="1">
      <c r="A27" s="30" t="s">
        <v>29</v>
      </c>
      <c r="B27" s="34" t="s">
        <v>4</v>
      </c>
      <c r="C27" s="35">
        <v>63.4</v>
      </c>
      <c r="D27" s="38">
        <v>63.4</v>
      </c>
      <c r="E27" s="36">
        <f t="shared" si="0"/>
        <v>100</v>
      </c>
    </row>
    <row r="28" spans="1:5" s="10" customFormat="1" ht="31.5" customHeight="1">
      <c r="A28" s="31" t="s">
        <v>64</v>
      </c>
      <c r="B28" s="8" t="s">
        <v>34</v>
      </c>
      <c r="C28" s="2">
        <v>63.4</v>
      </c>
      <c r="D28" s="5">
        <v>63.4</v>
      </c>
      <c r="E28" s="6">
        <f t="shared" si="0"/>
        <v>100</v>
      </c>
    </row>
    <row r="29" spans="1:5" s="10" customFormat="1" ht="31.5" customHeight="1">
      <c r="A29" s="39" t="s">
        <v>65</v>
      </c>
      <c r="B29" s="40" t="s">
        <v>5</v>
      </c>
      <c r="C29" s="35">
        <v>33.3</v>
      </c>
      <c r="D29" s="38">
        <v>33.3</v>
      </c>
      <c r="E29" s="36">
        <f t="shared" si="0"/>
        <v>100</v>
      </c>
    </row>
    <row r="30" spans="1:5" s="10" customFormat="1" ht="32.25" customHeight="1">
      <c r="A30" s="30" t="s">
        <v>38</v>
      </c>
      <c r="B30" s="34" t="s">
        <v>6</v>
      </c>
      <c r="C30" s="35">
        <f>C31</f>
        <v>532.9</v>
      </c>
      <c r="D30" s="35">
        <f>D31</f>
        <v>532.9</v>
      </c>
      <c r="E30" s="36">
        <f t="shared" si="0"/>
        <v>100</v>
      </c>
    </row>
    <row r="31" spans="1:5" s="10" customFormat="1" ht="32.25" customHeight="1">
      <c r="A31" s="29" t="s">
        <v>39</v>
      </c>
      <c r="B31" s="8" t="s">
        <v>40</v>
      </c>
      <c r="C31" s="2">
        <v>532.9</v>
      </c>
      <c r="D31" s="5">
        <v>532.9</v>
      </c>
      <c r="E31" s="6">
        <f t="shared" si="0"/>
        <v>100</v>
      </c>
    </row>
    <row r="32" spans="1:5" s="10" customFormat="1" ht="32.25" customHeight="1">
      <c r="A32" s="30" t="s">
        <v>41</v>
      </c>
      <c r="B32" s="34" t="s">
        <v>7</v>
      </c>
      <c r="C32" s="35">
        <v>260</v>
      </c>
      <c r="D32" s="38">
        <v>260</v>
      </c>
      <c r="E32" s="36">
        <f t="shared" si="0"/>
        <v>100</v>
      </c>
    </row>
    <row r="33" spans="1:5" s="10" customFormat="1" ht="17.25" customHeight="1">
      <c r="A33" s="32" t="s">
        <v>42</v>
      </c>
      <c r="B33" s="8" t="s">
        <v>43</v>
      </c>
      <c r="C33" s="2">
        <v>260</v>
      </c>
      <c r="D33" s="5">
        <v>260</v>
      </c>
      <c r="E33" s="6">
        <v>100</v>
      </c>
    </row>
    <row r="34" spans="1:5" s="10" customFormat="1" ht="48" customHeight="1">
      <c r="A34" s="41" t="s">
        <v>44</v>
      </c>
      <c r="B34" s="40" t="s">
        <v>8</v>
      </c>
      <c r="C34" s="35">
        <v>228</v>
      </c>
      <c r="D34" s="38">
        <v>187.8</v>
      </c>
      <c r="E34" s="36">
        <f>D34/C34*100</f>
        <v>82.36842105263158</v>
      </c>
    </row>
    <row r="35" spans="1:5" s="12" customFormat="1" ht="17.25" customHeight="1">
      <c r="A35" s="33" t="s">
        <v>45</v>
      </c>
      <c r="B35" s="7"/>
      <c r="C35" s="4">
        <f>C36+C39</f>
        <v>5697.9</v>
      </c>
      <c r="D35" s="4">
        <f>D36+D39</f>
        <v>5687</v>
      </c>
      <c r="E35" s="4">
        <v>100</v>
      </c>
    </row>
    <row r="36" spans="1:5" s="10" customFormat="1" ht="32.25" customHeight="1">
      <c r="A36" s="30" t="s">
        <v>38</v>
      </c>
      <c r="B36" s="34" t="s">
        <v>6</v>
      </c>
      <c r="C36" s="35">
        <f>C37+C38</f>
        <v>539.9</v>
      </c>
      <c r="D36" s="35">
        <f>D37+D38</f>
        <v>539.9</v>
      </c>
      <c r="E36" s="36">
        <f>D36/C36*100</f>
        <v>100</v>
      </c>
    </row>
    <row r="37" spans="1:5" s="10" customFormat="1" ht="32.25" customHeight="1">
      <c r="A37" s="29" t="s">
        <v>66</v>
      </c>
      <c r="B37" s="8" t="s">
        <v>46</v>
      </c>
      <c r="C37" s="2">
        <v>175.4</v>
      </c>
      <c r="D37" s="2">
        <v>175.4</v>
      </c>
      <c r="E37" s="6">
        <v>100</v>
      </c>
    </row>
    <row r="38" spans="1:5" s="10" customFormat="1" ht="17.25" customHeight="1">
      <c r="A38" s="47" t="s">
        <v>67</v>
      </c>
      <c r="B38" s="8" t="s">
        <v>47</v>
      </c>
      <c r="C38" s="2">
        <v>364.5</v>
      </c>
      <c r="D38" s="2">
        <v>364.5</v>
      </c>
      <c r="E38" s="6">
        <v>100</v>
      </c>
    </row>
    <row r="39" spans="1:5" s="10" customFormat="1" ht="32.25" customHeight="1">
      <c r="A39" s="49" t="s">
        <v>41</v>
      </c>
      <c r="B39" s="34" t="s">
        <v>7</v>
      </c>
      <c r="C39" s="35">
        <f>C40+C41+C42</f>
        <v>5158</v>
      </c>
      <c r="D39" s="35">
        <f>D40+D41+D42</f>
        <v>5147.1</v>
      </c>
      <c r="E39" s="36">
        <f>D39/C39*100</f>
        <v>99.78867778208608</v>
      </c>
    </row>
    <row r="40" spans="1:5" s="10" customFormat="1" ht="32.25" customHeight="1">
      <c r="A40" s="48" t="s">
        <v>48</v>
      </c>
      <c r="B40" s="8" t="s">
        <v>49</v>
      </c>
      <c r="C40" s="2">
        <v>500.4</v>
      </c>
      <c r="D40" s="5">
        <v>500.4</v>
      </c>
      <c r="E40" s="6">
        <v>100</v>
      </c>
    </row>
    <row r="41" spans="1:5" s="10" customFormat="1" ht="32.25" customHeight="1">
      <c r="A41" s="46" t="s">
        <v>50</v>
      </c>
      <c r="B41" s="8" t="s">
        <v>51</v>
      </c>
      <c r="C41" s="2">
        <v>12.9</v>
      </c>
      <c r="D41" s="5">
        <v>12.9</v>
      </c>
      <c r="E41" s="6">
        <v>100</v>
      </c>
    </row>
    <row r="42" spans="1:5" s="10" customFormat="1" ht="18" customHeight="1">
      <c r="A42" s="23" t="s">
        <v>33</v>
      </c>
      <c r="B42" s="8" t="s">
        <v>43</v>
      </c>
      <c r="C42" s="2">
        <v>4644.7</v>
      </c>
      <c r="D42" s="5">
        <v>4633.8</v>
      </c>
      <c r="E42" s="6">
        <v>100</v>
      </c>
    </row>
    <row r="43" spans="1:5" s="12" customFormat="1" ht="31.5" customHeight="1">
      <c r="A43" s="33" t="s">
        <v>30</v>
      </c>
      <c r="B43" s="7"/>
      <c r="C43" s="4">
        <f>C44</f>
        <v>2317.7</v>
      </c>
      <c r="D43" s="4">
        <f>D44</f>
        <v>2307.7</v>
      </c>
      <c r="E43" s="4">
        <f>E44</f>
        <v>99.56853777451784</v>
      </c>
    </row>
    <row r="44" spans="1:5" s="10" customFormat="1" ht="29.25" customHeight="1">
      <c r="A44" s="45" t="s">
        <v>29</v>
      </c>
      <c r="B44" s="34" t="s">
        <v>4</v>
      </c>
      <c r="C44" s="35">
        <f>C45+C46</f>
        <v>2317.7</v>
      </c>
      <c r="D44" s="38">
        <f>D45+D46</f>
        <v>2307.7</v>
      </c>
      <c r="E44" s="36">
        <f>D44/C44*100</f>
        <v>99.56853777451784</v>
      </c>
    </row>
    <row r="45" spans="1:5" s="10" customFormat="1" ht="48" customHeight="1">
      <c r="A45" s="28" t="s">
        <v>68</v>
      </c>
      <c r="B45" s="8" t="s">
        <v>32</v>
      </c>
      <c r="C45" s="2">
        <v>2217.2</v>
      </c>
      <c r="D45" s="5">
        <v>2207.2</v>
      </c>
      <c r="E45" s="6">
        <f>D45/C45*100</f>
        <v>99.5489806963738</v>
      </c>
    </row>
    <row r="46" spans="1:5" s="10" customFormat="1" ht="30.75" customHeight="1">
      <c r="A46" s="24" t="s">
        <v>69</v>
      </c>
      <c r="B46" s="8" t="s">
        <v>34</v>
      </c>
      <c r="C46" s="2">
        <v>100.5</v>
      </c>
      <c r="D46" s="5">
        <v>100.5</v>
      </c>
      <c r="E46" s="6">
        <f>D46/C46*100</f>
        <v>100</v>
      </c>
    </row>
    <row r="47" spans="1:5" s="12" customFormat="1" ht="31.5" customHeight="1">
      <c r="A47" s="17" t="s">
        <v>36</v>
      </c>
      <c r="B47" s="7"/>
      <c r="C47" s="4">
        <f>C48</f>
        <v>515.1999999999999</v>
      </c>
      <c r="D47" s="4">
        <f>D48</f>
        <v>515.1</v>
      </c>
      <c r="E47" s="4">
        <f>E48</f>
        <v>99.98059006211182</v>
      </c>
    </row>
    <row r="48" spans="1:5" s="10" customFormat="1" ht="29.25" customHeight="1">
      <c r="A48" s="45" t="s">
        <v>29</v>
      </c>
      <c r="B48" s="34" t="s">
        <v>4</v>
      </c>
      <c r="C48" s="35">
        <f>C49+C50</f>
        <v>515.1999999999999</v>
      </c>
      <c r="D48" s="35">
        <f>D49+D50</f>
        <v>515.1</v>
      </c>
      <c r="E48" s="36">
        <f>D48/C48*100</f>
        <v>99.98059006211182</v>
      </c>
    </row>
    <row r="49" spans="1:5" s="10" customFormat="1" ht="48" customHeight="1">
      <c r="A49" s="28" t="s">
        <v>68</v>
      </c>
      <c r="B49" s="8" t="s">
        <v>32</v>
      </c>
      <c r="C49" s="2">
        <v>468.9</v>
      </c>
      <c r="D49" s="5">
        <v>468.8</v>
      </c>
      <c r="E49" s="6">
        <f>D49/C49*100</f>
        <v>99.97867349114951</v>
      </c>
    </row>
    <row r="50" spans="1:5" s="10" customFormat="1" ht="14.25" customHeight="1">
      <c r="A50" s="29" t="s">
        <v>33</v>
      </c>
      <c r="B50" s="8" t="s">
        <v>35</v>
      </c>
      <c r="C50" s="2">
        <v>46.3</v>
      </c>
      <c r="D50" s="5">
        <v>46.3</v>
      </c>
      <c r="E50" s="6">
        <f>D50/C50*100</f>
        <v>100</v>
      </c>
    </row>
    <row r="51" spans="1:5" s="10" customFormat="1" ht="15.75">
      <c r="A51" s="42" t="s">
        <v>52</v>
      </c>
      <c r="B51" s="43"/>
      <c r="C51" s="44">
        <f>C13+C35+C43+C47</f>
        <v>12171.3</v>
      </c>
      <c r="D51" s="44">
        <f>D13+D35+D43+D47</f>
        <v>12110.1</v>
      </c>
      <c r="E51" s="42">
        <v>99.6</v>
      </c>
    </row>
    <row r="52" s="10" customFormat="1" ht="15.75">
      <c r="B52" s="11"/>
    </row>
    <row r="53" s="10" customFormat="1" ht="15.75">
      <c r="B53" s="11"/>
    </row>
    <row r="54" spans="1:4" s="10" customFormat="1" ht="30" customHeight="1">
      <c r="A54" s="52" t="s">
        <v>53</v>
      </c>
      <c r="B54" s="53"/>
      <c r="D54" s="10" t="s">
        <v>54</v>
      </c>
    </row>
    <row r="59" ht="15">
      <c r="C59" s="19"/>
    </row>
    <row r="60" ht="15">
      <c r="C60" s="20">
        <f>C49-C59</f>
        <v>468.9</v>
      </c>
    </row>
  </sheetData>
  <sheetProtection/>
  <mergeCells count="10">
    <mergeCell ref="A7:E7"/>
    <mergeCell ref="A8:E8"/>
    <mergeCell ref="A54:B54"/>
    <mergeCell ref="A10:D10"/>
    <mergeCell ref="A11:A12"/>
    <mergeCell ref="B11:B12"/>
    <mergeCell ref="C11:C12"/>
    <mergeCell ref="D11:D12"/>
    <mergeCell ref="E11:E12"/>
    <mergeCell ref="A9:E9"/>
  </mergeCells>
  <printOptions/>
  <pageMargins left="0.984251968503937" right="0.5118110236220472" top="0.35433070866141736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</dc:creator>
  <cp:keywords/>
  <dc:description/>
  <cp:lastModifiedBy>Администрация</cp:lastModifiedBy>
  <cp:lastPrinted>2016-02-15T13:05:21Z</cp:lastPrinted>
  <dcterms:created xsi:type="dcterms:W3CDTF">2008-08-05T07:41:34Z</dcterms:created>
  <dcterms:modified xsi:type="dcterms:W3CDTF">2016-02-15T13:11:44Z</dcterms:modified>
  <cp:category/>
  <cp:version/>
  <cp:contentType/>
  <cp:contentStatus/>
</cp:coreProperties>
</file>